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Protokol\RASP21\1101_1200\"/>
    </mc:Choice>
  </mc:AlternateContent>
  <bookViews>
    <workbookView xWindow="480" yWindow="120" windowWidth="11775" windowHeight="11640"/>
  </bookViews>
  <sheets>
    <sheet name="приложение 1 таблица 2" sheetId="2" r:id="rId1"/>
  </sheets>
  <definedNames>
    <definedName name="_xlnm.Print_Titles" localSheetId="0">'приложение 1 таблица 2'!$9:$9</definedName>
    <definedName name="_xlnm.Print_Area" localSheetId="0">'приложение 1 таблица 2'!$A$1:$D$131</definedName>
  </definedNames>
  <calcPr calcId="152511"/>
</workbook>
</file>

<file path=xl/calcChain.xml><?xml version="1.0" encoding="utf-8"?>
<calcChain xmlns="http://schemas.openxmlformats.org/spreadsheetml/2006/main">
  <c r="D44" i="2" l="1"/>
  <c r="C44" i="2"/>
  <c r="D26" i="2"/>
  <c r="C26" i="2"/>
  <c r="D16" i="2"/>
  <c r="C16" i="2"/>
  <c r="D14" i="2" l="1"/>
  <c r="C14" i="2"/>
  <c r="D36" i="2"/>
  <c r="C36" i="2"/>
  <c r="D19" i="2"/>
  <c r="C19" i="2"/>
  <c r="D11" i="2" l="1"/>
  <c r="D10" i="2" s="1"/>
  <c r="C11" i="2"/>
  <c r="C10" i="2" s="1"/>
  <c r="C126" i="2" s="1"/>
  <c r="D126" i="2" l="1"/>
</calcChain>
</file>

<file path=xl/sharedStrings.xml><?xml version="1.0" encoding="utf-8"?>
<sst xmlns="http://schemas.openxmlformats.org/spreadsheetml/2006/main" count="234" uniqueCount="234">
  <si>
    <t>к Закону Удмуртской Республики</t>
  </si>
  <si>
    <t>Код</t>
  </si>
  <si>
    <t xml:space="preserve">Наименование </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</si>
  <si>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</si>
  <si>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</si>
  <si>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</si>
  <si>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</si>
  <si>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</si>
  <si>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</si>
  <si>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</si>
  <si>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</si>
  <si>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</si>
  <si>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</si>
  <si>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1 05 00000 00 0000 000</t>
  </si>
  <si>
    <t>НАЛОГИ НА СОВОКУПНЫЙ ДОХОД</t>
  </si>
  <si>
    <t>1 05 01000 00 0000 110</t>
  </si>
  <si>
    <t>Налог, взимаемый в связи с применением упрощённой системы налогообложения</t>
  </si>
  <si>
    <t>1 06 00000 00 0000 000</t>
  </si>
  <si>
    <t>НАЛОГИ НА ИМУЩЕСТВО</t>
  </si>
  <si>
    <t>1 06 02000 02 0000 110</t>
  </si>
  <si>
    <t>Налог на имущество организаций</t>
  </si>
  <si>
    <t>1 06 04000 02 0000 110</t>
  </si>
  <si>
    <t>Транспортный налог</t>
  </si>
  <si>
    <t>1 07 00000 00 0000 000</t>
  </si>
  <si>
    <t>НАЛОГИ, СБОРЫ И РЕГУЛЯРНЫЕ ПЛАТЕЖИ ЗА ПОЛЬЗОВАНИЕ ПРИРОДНЫМИ РЕСУРСАМИ</t>
  </si>
  <si>
    <t>1 07 04010 01 0000 110</t>
  </si>
  <si>
    <t>Сбор за пользование объектами животного мира</t>
  </si>
  <si>
    <t>1 11 00000 00 0000 000</t>
  </si>
  <si>
    <t>ДОХОДЫ ОТ ИСПОЛЬЗОВАНИЯ ИМУЩЕСТВА, НАХОДЯЩЕГОСЯ В ГОСУДАРСТВЕННОЙ И МУНИЦИПАЛЬНОЙ СОБСТВЕННОСТИ</t>
  </si>
  <si>
    <t>1 11 01020 02 0000 120</t>
  </si>
  <si>
    <t>1 11 05022 02 0000 120</t>
  </si>
  <si>
    <t>1 11 05032 02 0000 120</t>
  </si>
  <si>
    <t>1 11 07012 02 0000 120</t>
  </si>
  <si>
    <t>1 12 00000 00 0000 000</t>
  </si>
  <si>
    <t>ПЛАТЕЖИ ПРИ ПОЛЬЗОВАНИИ ПРИРОДНЫМИ РЕСУРСАМИ</t>
  </si>
  <si>
    <t>1 12 01000 01 0000 120</t>
  </si>
  <si>
    <t>Плата за негативное воздействие на окружающую среду</t>
  </si>
  <si>
    <t>1 12 04000 00 0000 120</t>
  </si>
  <si>
    <t>Плата за использование лесов</t>
  </si>
  <si>
    <t>2 00 00000 00 0000 000</t>
  </si>
  <si>
    <t>БЕЗВОЗМЕЗДНЫЕ ПОСТУПЛЕНИЯ</t>
  </si>
  <si>
    <t>ИТОГО ДОХОДОВ</t>
  </si>
  <si>
    <t>1 13 00000 00 0000 000</t>
  </si>
  <si>
    <t>1 16 00000 00 0000 000</t>
  </si>
  <si>
    <t>ГОСУДАРСТВЕННАЯ ПОШЛИНА</t>
  </si>
  <si>
    <t>1 08 00000 00 0000 000</t>
  </si>
  <si>
    <t>ШТРАФЫ, САНКЦИИ, ВОЗМЕЩЕНИЕ УЩЕРБА</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</si>
  <si>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</si>
  <si>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Налог на игорный бизнес</t>
  </si>
  <si>
    <t>1 15 00000 00 0000 000</t>
  </si>
  <si>
    <t>АДМИНИСТРАТИВНЫЕ ПЛАТЕЖИ И СБОРЫ</t>
  </si>
  <si>
    <t>1 06 05000 02 0000 110</t>
  </si>
  <si>
    <t>ДОХОДЫ ОТ ОКАЗАНИЯ ПЛАТНЫХ УСЛУГ (РАБОТ) И КОМПЕНСАЦИИ ЗАТРАТ ГОСУДАРСТВА</t>
  </si>
  <si>
    <t>1 11 05072 02 0000 120</t>
  </si>
  <si>
    <t>Доходы от сдачи в аренду имущества, составляющего казну субъекта Российской Федерации (за исключением земельных участков)</t>
  </si>
  <si>
    <t>Платежи при пользовании недрами</t>
  </si>
  <si>
    <t>1 12 02000 00 0000 120</t>
  </si>
  <si>
    <t>Налог на прибыль организаций</t>
  </si>
  <si>
    <t>1 01 01000 00 0000 110</t>
  </si>
  <si>
    <t>тыс. руб.</t>
  </si>
  <si>
    <t>1 11 09032 02 0000 120</t>
  </si>
  <si>
    <t>1 11 05100 02 0000 120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</si>
  <si>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</si>
  <si>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Доходы от эксплуатации и использования имущества автомобильных дорог, находящихся в собственности субъектов Российской Федерации</t>
  </si>
  <si>
    <t>Приложение 1</t>
  </si>
  <si>
    <t>Таблица 2</t>
  </si>
  <si>
    <t>Сумма на 2023 год</t>
  </si>
  <si>
    <t>1 11 05322 02 0000 120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</si>
  <si>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</si>
  <si>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1 17 00000 00 0000 000</t>
  </si>
  <si>
    <t>ПРОЧИЕ НЕНАЛОГОВЫЕ ДОХОДЫ</t>
  </si>
  <si>
    <t xml:space="preserve">Прогнозируемый общий объём доходов на 2023-2024 годы согласно классификации доходов бюджетов Российской Федерации </t>
  </si>
  <si>
    <t>«О бюджете Удмуртской Республики на 2022 год</t>
  </si>
  <si>
    <t xml:space="preserve"> и на плановый период 2023 и 2024 годов»</t>
  </si>
  <si>
    <t>Сумма на 2024 год</t>
  </si>
  <si>
    <t>1 05 06000 01 0000 110</t>
  </si>
  <si>
    <t>Налог на профессиональный доход</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</si>
  <si>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</si>
  <si>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</si>
  <si>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</si>
  <si>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казённых)</t>
  </si>
  <si>
    <t>1 11 09042 02 0000 120</t>
  </si>
  <si>
    <t>2 02 25066 02 0000 150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</si>
  <si>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</si>
  <si>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2 02 25081 02 0000 150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</si>
  <si>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</si>
  <si>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2 02 25082 02 0000 150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</si>
  <si>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</si>
  <si>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2 02 25084 02 0000 150</t>
  </si>
  <si>
    <t>2 02 25086 02 0000 150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</si>
  <si>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</si>
  <si>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2 02 25097 02 0000 150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</si>
  <si>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</si>
  <si>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2 02 25114 02 0000 150</t>
  </si>
  <si>
    <t>2 02 25117 02 0000 150</t>
  </si>
  <si>
    <t>2 02 25138 02 0000 150</t>
  </si>
  <si>
    <t>2 02 25169 02 0000 150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</si>
  <si>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</si>
  <si>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2 02 25173 02 0000 150</t>
  </si>
  <si>
    <t>2 02 25187 02 0000 150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</si>
  <si>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</si>
  <si>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2 02 25201 02 0000 150</t>
  </si>
  <si>
    <t>Субсидии бюджетам субъектов Российской Федерации на развитие паллиативной медицинской помощи</t>
  </si>
  <si>
    <t>2 02 25202 02 0000 150</t>
  </si>
  <si>
    <t>2 02 25210 02 0000 150</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</si>
  <si>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</si>
  <si>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2 02 25219 02 0000 150</t>
  </si>
  <si>
    <t>Субсидии бюджетам субъектов Российской Федерации на создание центров цифрового образования детей</t>
  </si>
  <si>
    <t>2 02 25228 02 0000 150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</si>
  <si>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</si>
  <si>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2 02 25229 02 0000 150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</si>
  <si>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</si>
  <si>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2 02 25230 02 0000 150</t>
  </si>
  <si>
    <t>2 02 25242 02 0000 150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</si>
  <si>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</si>
  <si>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2 02 25243 02 0000 150</t>
  </si>
  <si>
    <t>Субсидии бюджетам субъектов Российской Федерации на строительство и реконструкцию (модернизацию) объектов питьевого водоснабжения</t>
  </si>
  <si>
    <t>2 02 25251 02 0000 150</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</si>
  <si>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</si>
  <si>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2 02 25253 02 0000 150</t>
  </si>
  <si>
    <t>2 02 25256 02 0000 150</t>
  </si>
  <si>
    <t>2 02 25261 02 0000 150</t>
  </si>
  <si>
    <t>Субсидии бюджетам субъектов Российской Федерации на мероприятия по развитию рынка газомоторного топлива</t>
  </si>
  <si>
    <t>2 02 25291 02 0000 150</t>
  </si>
  <si>
    <t>Субсидии бюджетам субъектов Российской Федерации на повышение эффективности службы занятости</t>
  </si>
  <si>
    <t>2 02 25299 02 0000 150</t>
  </si>
  <si>
    <t>2 02 25302 02 0000 150</t>
  </si>
  <si>
    <t>2 02 25304 02 0000 150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</si>
  <si>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</si>
  <si>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2 02 25365 02 0000 150</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</si>
  <si>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</si>
  <si>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2 02 25402 02 0000 150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</si>
  <si>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</si>
  <si>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2 02 25404 02 0000 150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</si>
  <si>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</si>
  <si>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2 02 25462 02 0000 150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</si>
  <si>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</si>
  <si>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2 02 25466 02 0000 150</t>
  </si>
  <si>
    <t>2 02 25467 02 0000 150</t>
  </si>
  <si>
    <t>2 02 25480 02 0000 150</t>
  </si>
  <si>
    <t>Субсидии бюджетам субъектов Российской Федерации на создание системы поддержки фермеров и развитие сельской кооперации</t>
  </si>
  <si>
    <t>2 02 25491 02 0000 150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</si>
  <si>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</si>
  <si>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2 02 25497 02 0000 150</t>
  </si>
  <si>
    <t>2 02 25502 02 0000 150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</si>
  <si>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</si>
  <si>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2 02 25508 02 0000 150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</si>
  <si>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</si>
  <si>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2 02 25517 02 0000 150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</si>
  <si>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</si>
  <si>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2 02 25519 02 0000 150</t>
  </si>
  <si>
    <t>Субсидии бюджетам субъектов Российской Федерации на поддержку отрасли культуры</t>
  </si>
  <si>
    <t>2 02 25520 02 0000 150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</si>
  <si>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</si>
  <si>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2 02 25527 02 0000 150</t>
  </si>
  <si>
    <t>2 02 25554 02 0000 150</t>
  </si>
  <si>
    <t>Субсидии бюджетам субъектов Российской Федерации на обеспечение закупки авиационных работ в целях оказания медицинской помощи</t>
  </si>
  <si>
    <t>2 02 25555 02 0000 150</t>
  </si>
  <si>
    <t>Субсидии бюджетам субъектов Российской Федерации на реализацию программ формирования современной городской среды</t>
  </si>
  <si>
    <t>2 02 25586 02 0000 150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</si>
  <si>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</si>
  <si>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Субсидии бюджетам субъектов Российской Федерации на техническое оснащение муниципальных музеев </t>
  </si>
  <si>
    <t xml:space="preserve">Субсидии бюджетам субъектов Российской Федерации на оснащение оборудованием региональных сосудистых центров и первичных сосудистых отделений </t>
  </si>
  <si>
    <t>Субсидии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</si>
  <si>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 xml:space="preserve">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 </t>
  </si>
  <si>
    <t xml:space="preserve">Субсидии бюджетам субъектов Российской Федерации на развитие сельского туризма </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</si>
  <si>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</si>
  <si>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субъектов Российской Федерации на возмещение производителям зерновых культур части затрат на производство и реализацию зерновых культур</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</si>
  <si>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</si>
  <si>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</si>
  <si>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 xml:space="preserve">Субсидии бюджетам субъектов Российской Федерации на развитие сети учреждений культурно-досугового типа </t>
  </si>
  <si>
    <t>2 02 35118 02 0000 150</t>
  </si>
  <si>
    <t>2 02 35120 02 0000 150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</si>
  <si>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</si>
  <si>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2 02 35128 02 0000 150</t>
  </si>
  <si>
    <t>Субвенции бюджетам субъектов Российской Федерации на осуществление отдельных полномочий в области водных отношений</t>
  </si>
  <si>
    <t>2 02 35135 02 0000 150</t>
  </si>
  <si>
    <t>2 02 35176 02 0000 150</t>
  </si>
  <si>
    <t>2 02 35220 02 0000 150</t>
  </si>
  <si>
    <t>2 02 35240 02 0000 150</t>
  </si>
  <si>
    <t>2 02 35250 02 0000 150</t>
  </si>
  <si>
    <t>Субвенции бюджетам субъектов Российской Федерации на оплату жилищно-коммунальных услуг отдельным категориям граждан</t>
  </si>
  <si>
    <t>2 02 35290 02 0000 150</t>
  </si>
  <si>
    <t>2 02 35429 02 0000 150</t>
  </si>
  <si>
    <t>Субвенции бюджетам субъектов Российской Федерации на увеличение площади лесовосстановления</t>
  </si>
  <si>
    <t>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</si>
  <si>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</si>
  <si>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2 02 35460 02 0000 150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</si>
  <si>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</si>
  <si>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2 02 35573 02 0000 150</t>
  </si>
  <si>
    <t>2 02 35900 02 0000 150</t>
  </si>
  <si>
    <t>Единая субвенция бюджетам субъектов Российской Федерации и бюджету г. Байконура</t>
  </si>
  <si>
    <t>2 02 45161 02 0000 150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</si>
  <si>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</si>
  <si>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2 02 45190 02 0000 150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</si>
  <si>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</si>
  <si>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2 02 45192 02 0000 150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</si>
  <si>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</si>
  <si>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2 02 45216 02 0000 150</t>
  </si>
  <si>
    <t>2 02 45303 02 0000 150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</si>
  <si>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</si>
  <si>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2 02 45433 02 0000 150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</si>
  <si>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</si>
  <si>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2 02 45450 02 0000 150</t>
  </si>
  <si>
    <t>2 02 45468 02 0000 150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</si>
  <si>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</si>
  <si>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возмещение производителям зерновых культур части затрат на производство и реализацию зерновых культур</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</si>
  <si>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</si>
  <si>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формирование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сети «Интернет»</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</si>
  <si>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населённые пункты, либо рабочие посёлки, либо посёлки городского типа, либо города с населением до 50 тысяч человек</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</si>
  <si>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</si>
  <si>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</si>
  <si>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посёлках городского типа</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</si>
  <si>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насёленные пункты, либо рабочие посёлки, либо посёлки городского типа, либо города с населением до 50 тысяч человек</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</si>
  <si>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</si>
  <si>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осуществление ежемесячных выплат на детей в возрасте от трёх до семи лет включительно</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</si>
  <si>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насёленных пунктах с численностью населения до 300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</si>
  <si>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насёленных пунктах с числом жителей до 50 тысяч человек</t>
  </si>
  <si>
    <t>Субвенции бюджетам субъектов Российской Федерации на осуществление первичного воинского учёта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</si>
  <si>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награждённым нагрудным знаком «Почётный донор России»</t>
  </si>
  <si>
    <t>Субвенции бюджетам субъектов Российской Федерации на осуществление полномочий по обеспечению жильём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</si>
  <si>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жильём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</si>
  <si>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</si>
  <si>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1032-1 «О занятости населения в Российской Федерации»</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</si>
  <si>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</si>
  <si>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реализацию проектов по повышению производительности труда на предприятиях - участниках национального проекта по направлению «Бережливое производство»</t>
  </si>
  <si>
    <t>Субвенции бюджетам субъектов Российской Федерации на осуществление ежемесячной выплаты в связи с рождением (усыновлением) первого ребёнка</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</si>
  <si>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</si>
  <si>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реализацию мероприятий по обеспечению жильём молодых семей</t>
  </si>
  <si>
    <t>Субсидии бюджетам субъектов Российской Федерации на осуществление ежемесячной денежной выплаты, назначаемой в случае рождения третьего ребёнка или последующих детей до достижения ребенком возраста трёх лет</t>
  </si>
  <si>
    <t>2 02 15001 02 0000 150</t>
  </si>
  <si>
    <t>Дотации бюджетам субъектов Российской Федерации на выравнивание бюджетной обеспеченности</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</si>
  <si>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</si>
  <si>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                                      ________________________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</si>
</sst>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0"/>
      <name val="Arial Cyr"/>
      <charset val="204"/>
    </font>
    <font>
      <sz val="11"/>
      <color theme="1"/>
      <name val="Calibri"/>
      <family val="2"/>
      <charset val="204"/>
      <scheme val="minor"/>
    </font>
    <font>
      <sz val="11"/>
      <color theme="1"/>
      <name val="Calibri"/>
      <family val="2"/>
      <charset val="204"/>
      <scheme val="minor"/>
    </font>
    <font>
      <sz val="10"/>
      <name val="Arial Cyr"/>
    </font>
    <font>
      <sz val="10"/>
      <color rgb="FF000000"/>
      <name val="Arial"/>
      <family val="2"/>
      <charset val="204"/>
    </font>
    <font>
      <b/>
      <sz val="12"/>
      <color theme="1"/>
      <name val="Times New Roman"/>
      <family val="1"/>
      <charset val="204"/>
    </font>
    <font>
      <sz val="12"/>
      <color theme="1"/>
      <name val="Times New Roman"/>
      <family val="1"/>
      <charset val="204"/>
    </font>
    <font>
      <sz val="10"/>
      <color theme="1"/>
      <name val="Times New Roman"/>
      <family val="1"/>
      <charset val="204"/>
    </font>
    <font>
      <b/>
      <sz val="16"/>
      <color theme="1"/>
      <name val="Times New Roman"/>
      <family val="1"/>
      <charset val="204"/>
    </font>
    <font>
      <b/>
      <sz val="14"/>
      <color theme="1"/>
      <name val="Times New Roman"/>
      <family val="1"/>
      <charset val="204"/>
    </font>
    <font>
      <b/>
      <sz val="10"/>
      <color theme="1"/>
      <name val="Times New Roman"/>
      <family val="1"/>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0" fontId="3" fillId="0" borderId="0"/>
    <xf numFmtId="0" fontId="2" fillId="0" borderId="0"/>
    <xf numFmtId="0" fontId="1" fillId="0" borderId="0"/>
    <xf numFmtId="0" fontId="4" fillId="0" borderId="0"/>
  </cellStyleXfs>
  <cellXfs count="39">
    <xf numFmtId="0" fontId="0" fillId="0" borderId="0" xfId="0"/>
    <xf numFmtId="49" fontId="6"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right" vertical="center"/>
    </xf>
    <xf numFmtId="0" fontId="6" fillId="0" borderId="1" xfId="0"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1" xfId="0" applyFont="1" applyFill="1" applyBorder="1" applyAlignment="1">
      <alignment horizontal="center" vertical="center"/>
    </xf>
    <xf numFmtId="164" fontId="6" fillId="0" borderId="1" xfId="0" applyNumberFormat="1" applyFont="1" applyFill="1" applyBorder="1" applyAlignment="1">
      <alignment vertical="center"/>
    </xf>
    <xf numFmtId="0" fontId="6" fillId="0" borderId="1" xfId="1" applyFont="1" applyFill="1" applyBorder="1" applyAlignment="1">
      <alignment horizontal="center" vertical="center"/>
    </xf>
    <xf numFmtId="0" fontId="6" fillId="0" borderId="1" xfId="2" applyFont="1" applyFill="1" applyBorder="1" applyAlignment="1">
      <alignment horizontal="center" vertical="center" wrapText="1"/>
    </xf>
    <xf numFmtId="0" fontId="5" fillId="0" borderId="1" xfId="0" applyFont="1" applyFill="1" applyBorder="1" applyAlignment="1">
      <alignment horizontal="center" vertical="center" wrapText="1"/>
    </xf>
    <xf numFmtId="164" fontId="5" fillId="0" borderId="1" xfId="0" applyNumberFormat="1" applyFont="1" applyFill="1" applyBorder="1" applyAlignment="1">
      <alignment horizontal="right" vertical="center"/>
    </xf>
    <xf numFmtId="49" fontId="6" fillId="0" borderId="0" xfId="0" applyNumberFormat="1" applyFont="1" applyFill="1" applyAlignment="1">
      <alignment horizontal="center"/>
    </xf>
    <xf numFmtId="49" fontId="8" fillId="0" borderId="0" xfId="0" applyNumberFormat="1" applyFont="1" applyFill="1" applyAlignment="1">
      <alignment horizontal="center"/>
    </xf>
    <xf numFmtId="49" fontId="6" fillId="0" borderId="0" xfId="0" applyNumberFormat="1" applyFont="1" applyFill="1" applyAlignment="1">
      <alignment horizontal="right"/>
    </xf>
    <xf numFmtId="49" fontId="5" fillId="0" borderId="2" xfId="0" applyNumberFormat="1" applyFont="1" applyFill="1" applyBorder="1" applyAlignment="1">
      <alignment horizontal="center" wrapText="1"/>
    </xf>
    <xf numFmtId="49" fontId="5" fillId="0" borderId="2" xfId="0" applyNumberFormat="1" applyFont="1" applyFill="1" applyBorder="1" applyAlignment="1">
      <alignment wrapText="1"/>
    </xf>
    <xf numFmtId="0" fontId="6" fillId="0" borderId="0" xfId="0" applyFont="1" applyFill="1" applyAlignment="1">
      <alignment horizontal="right"/>
    </xf>
    <xf numFmtId="49" fontId="5"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xf>
    <xf numFmtId="3" fontId="5" fillId="0" borderId="1" xfId="0" applyNumberFormat="1" applyFont="1" applyFill="1" applyBorder="1" applyAlignment="1">
      <alignment horizontal="right" vertical="center"/>
    </xf>
    <xf numFmtId="2" fontId="6" fillId="0" borderId="1" xfId="0" applyNumberFormat="1" applyFont="1" applyFill="1" applyBorder="1" applyAlignment="1">
      <alignment horizontal="center" vertical="center"/>
    </xf>
    <xf numFmtId="3" fontId="6" fillId="0" borderId="1" xfId="0" applyNumberFormat="1" applyFont="1" applyFill="1" applyBorder="1" applyAlignment="1">
      <alignment horizontal="right" vertical="center"/>
    </xf>
    <xf numFmtId="0" fontId="7" fillId="0" borderId="0" xfId="0" applyFont="1" applyFill="1"/>
    <xf numFmtId="0" fontId="10" fillId="0" borderId="0" xfId="0" applyFont="1" applyFill="1" applyAlignment="1">
      <alignment vertical="center"/>
    </xf>
    <xf numFmtId="0" fontId="10" fillId="0" borderId="0" xfId="0" applyFont="1" applyFill="1"/>
    <xf numFmtId="164" fontId="10" fillId="0" borderId="0" xfId="0" applyNumberFormat="1" applyFont="1" applyFill="1"/>
    <xf numFmtId="49" fontId="6" fillId="0" borderId="0" xfId="0" applyNumberFormat="1" applyFont="1" applyFill="1" applyAlignment="1">
      <alignment horizontal="left" wrapText="1"/>
    </xf>
    <xf numFmtId="0" fontId="6" fillId="0" borderId="0" xfId="0" applyFont="1" applyFill="1" applyAlignment="1">
      <alignment horizontal="center"/>
    </xf>
    <xf numFmtId="49" fontId="5"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6" fillId="0" borderId="1" xfId="1" applyFont="1" applyFill="1" applyBorder="1" applyAlignment="1">
      <alignment horizontal="left" vertical="center" wrapText="1"/>
    </xf>
    <xf numFmtId="0" fontId="6" fillId="0" borderId="1" xfId="1"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2"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top" wrapText="1"/>
    </xf>
    <xf numFmtId="0" fontId="6" fillId="0" borderId="1" xfId="2" applyFont="1" applyFill="1" applyBorder="1" applyAlignment="1">
      <alignment horizontal="left" vertical="center" wrapText="1"/>
    </xf>
    <xf numFmtId="0" fontId="5" fillId="0" borderId="1" xfId="1" applyNumberFormat="1" applyFont="1" applyFill="1" applyBorder="1" applyAlignment="1">
      <alignment horizontal="left" vertical="center" wrapText="1"/>
    </xf>
    <xf numFmtId="49" fontId="6" fillId="0" borderId="0" xfId="0" applyNumberFormat="1" applyFont="1" applyFill="1" applyAlignment="1">
      <alignment horizontal="right" wrapText="1"/>
    </xf>
    <xf numFmtId="49" fontId="9" fillId="0" borderId="0" xfId="0" applyNumberFormat="1" applyFont="1" applyFill="1" applyAlignment="1">
      <alignment horizontal="center" wrapText="1"/>
    </xf>
  </cellXfs>
  <cellStyles count="5">
    <cellStyle name="Обычный" xfId="0" builtinId="0"/>
    <cellStyle name="Обычный 2" xfId="2"/>
    <cellStyle name="Обычный 2 2" xfId="3"/>
    <cellStyle name="Обычный 3" xfId="4"/>
    <cellStyle name="Обычный_приложение 1 к закону 2004 года"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1"/>
  <sheetViews>
    <sheetView tabSelected="1" view="pageBreakPreview" topLeftCell="A126" zoomScaleNormal="100" zoomScaleSheetLayoutView="100" workbookViewId="0">
      <selection activeCell="A129" sqref="A129"/>
    </sheetView>
  </sheetViews>
  <sheetFormatPr defaultColWidth="9.140625" defaultRowHeight="15.75" x14ac:dyDescent="0.25"/>
  <cols>
    <col min="1" max="1" width="24.140625" style="11" customWidth="1"/>
    <col min="2" max="2" width="64" style="26" customWidth="1"/>
    <col min="3" max="4" width="14.85546875" style="27" customWidth="1"/>
    <col min="5" max="5" width="23.42578125" style="22" customWidth="1"/>
    <col min="6" max="6" width="50.7109375" style="22" customWidth="1"/>
    <col min="7" max="16384" width="9.140625" style="22"/>
  </cols>
  <sheetData>
    <row r="1" spans="1:4" x14ac:dyDescent="0.25">
      <c r="B1" s="37" t="s">
        <v>64</v>
      </c>
      <c r="C1" s="37"/>
      <c r="D1" s="37"/>
    </row>
    <row r="2" spans="1:4" x14ac:dyDescent="0.25">
      <c r="B2" s="37" t="s">
        <v>0</v>
      </c>
      <c r="C2" s="37"/>
      <c r="D2" s="37"/>
    </row>
    <row r="3" spans="1:4" x14ac:dyDescent="0.25">
      <c r="B3" s="37" t="s">
        <v>72</v>
      </c>
      <c r="C3" s="37"/>
      <c r="D3" s="37"/>
    </row>
    <row r="4" spans="1:4" ht="15" customHeight="1" x14ac:dyDescent="0.25">
      <c r="B4" s="37" t="s">
        <v>73</v>
      </c>
      <c r="C4" s="37"/>
      <c r="D4" s="37"/>
    </row>
    <row r="5" spans="1:4" ht="12" customHeight="1" x14ac:dyDescent="0.3">
      <c r="A5" s="12"/>
      <c r="B5" s="12"/>
      <c r="C5" s="12"/>
      <c r="D5" s="12"/>
    </row>
    <row r="6" spans="1:4" ht="20.25" x14ac:dyDescent="0.3">
      <c r="A6" s="12"/>
      <c r="B6" s="12"/>
      <c r="C6" s="12"/>
      <c r="D6" s="13" t="s">
        <v>65</v>
      </c>
    </row>
    <row r="7" spans="1:4" ht="44.25" customHeight="1" x14ac:dyDescent="0.3">
      <c r="A7" s="38" t="s">
        <v>71</v>
      </c>
      <c r="B7" s="38"/>
      <c r="C7" s="38"/>
      <c r="D7" s="38"/>
    </row>
    <row r="8" spans="1:4" ht="18.75" customHeight="1" x14ac:dyDescent="0.25">
      <c r="A8" s="14"/>
      <c r="B8" s="15"/>
      <c r="C8" s="16"/>
      <c r="D8" s="16" t="s">
        <v>59</v>
      </c>
    </row>
    <row r="9" spans="1:4" s="23" customFormat="1" ht="39.75" customHeight="1" x14ac:dyDescent="0.2">
      <c r="A9" s="17" t="s">
        <v>1</v>
      </c>
      <c r="B9" s="17" t="s">
        <v>2</v>
      </c>
      <c r="C9" s="9" t="s">
        <v>66</v>
      </c>
      <c r="D9" s="9" t="s">
        <v>74</v>
      </c>
    </row>
    <row r="10" spans="1:4" s="24" customFormat="1" ht="20.25" customHeight="1" x14ac:dyDescent="0.2">
      <c r="A10" s="18" t="s">
        <v>3</v>
      </c>
      <c r="B10" s="28" t="s">
        <v>4</v>
      </c>
      <c r="C10" s="19">
        <f>C11+C14+C16++C19+C23+C25+C26+C36+C40+C41+C42+C43</f>
        <v>70388788</v>
      </c>
      <c r="D10" s="19">
        <f>D11+D14+D16++D19+D23+D25+D26+D36+D40+D41+D42+D43</f>
        <v>73397937</v>
      </c>
    </row>
    <row r="11" spans="1:4" s="24" customFormat="1" ht="20.25" customHeight="1" x14ac:dyDescent="0.2">
      <c r="A11" s="18" t="s">
        <v>5</v>
      </c>
      <c r="B11" s="28" t="s">
        <v>6</v>
      </c>
      <c r="C11" s="19">
        <f>C12+C13</f>
        <v>48580000</v>
      </c>
      <c r="D11" s="19">
        <f>D12+D13</f>
        <v>51088000</v>
      </c>
    </row>
    <row r="12" spans="1:4" ht="20.25" customHeight="1" x14ac:dyDescent="0.2">
      <c r="A12" s="20" t="s">
        <v>58</v>
      </c>
      <c r="B12" s="29" t="s">
        <v>57</v>
      </c>
      <c r="C12" s="21">
        <v>26800000</v>
      </c>
      <c r="D12" s="21">
        <v>28100000</v>
      </c>
    </row>
    <row r="13" spans="1:4" ht="20.25" customHeight="1" x14ac:dyDescent="0.2">
      <c r="A13" s="20" t="s">
        <v>7</v>
      </c>
      <c r="B13" s="29" t="s">
        <v>8</v>
      </c>
      <c r="C13" s="21">
        <v>21780000</v>
      </c>
      <c r="D13" s="21">
        <v>22988000</v>
      </c>
    </row>
    <row r="14" spans="1:4" s="24" customFormat="1" ht="47.25" x14ac:dyDescent="0.2">
      <c r="A14" s="18" t="s">
        <v>9</v>
      </c>
      <c r="B14" s="28" t="s">
        <v>10</v>
      </c>
      <c r="C14" s="19">
        <f>C15</f>
        <v>6859824</v>
      </c>
      <c r="D14" s="19">
        <f>D15</f>
        <v>6860826</v>
      </c>
    </row>
    <row r="15" spans="1:4" ht="33" customHeight="1" x14ac:dyDescent="0.2">
      <c r="A15" s="20" t="s">
        <v>11</v>
      </c>
      <c r="B15" s="29" t="s">
        <v>12</v>
      </c>
      <c r="C15" s="21">
        <v>6859824</v>
      </c>
      <c r="D15" s="21">
        <v>6860826</v>
      </c>
    </row>
    <row r="16" spans="1:4" s="24" customFormat="1" ht="18.75" customHeight="1" x14ac:dyDescent="0.2">
      <c r="A16" s="18" t="s">
        <v>13</v>
      </c>
      <c r="B16" s="28" t="s">
        <v>14</v>
      </c>
      <c r="C16" s="19">
        <f>C17+C18</f>
        <v>5867878</v>
      </c>
      <c r="D16" s="19">
        <f>D17+D18</f>
        <v>6202035</v>
      </c>
    </row>
    <row r="17" spans="1:4" s="24" customFormat="1" ht="31.5" x14ac:dyDescent="0.2">
      <c r="A17" s="20" t="s">
        <v>15</v>
      </c>
      <c r="B17" s="29" t="s">
        <v>16</v>
      </c>
      <c r="C17" s="21">
        <v>5798878</v>
      </c>
      <c r="D17" s="21">
        <v>6129335</v>
      </c>
    </row>
    <row r="18" spans="1:4" s="24" customFormat="1" ht="21.75" customHeight="1" x14ac:dyDescent="0.2">
      <c r="A18" s="20" t="s">
        <v>75</v>
      </c>
      <c r="B18" s="29" t="s">
        <v>76</v>
      </c>
      <c r="C18" s="21">
        <v>69000</v>
      </c>
      <c r="D18" s="21">
        <v>72700</v>
      </c>
    </row>
    <row r="19" spans="1:4" s="24" customFormat="1" ht="21.75" customHeight="1" x14ac:dyDescent="0.2">
      <c r="A19" s="18" t="s">
        <v>17</v>
      </c>
      <c r="B19" s="28" t="s">
        <v>18</v>
      </c>
      <c r="C19" s="19">
        <f>C20+C21+C22</f>
        <v>7477380</v>
      </c>
      <c r="D19" s="19">
        <f>D20+D21+D22</f>
        <v>7643913</v>
      </c>
    </row>
    <row r="20" spans="1:4" s="24" customFormat="1" ht="21.75" customHeight="1" x14ac:dyDescent="0.2">
      <c r="A20" s="20" t="s">
        <v>19</v>
      </c>
      <c r="B20" s="29" t="s">
        <v>20</v>
      </c>
      <c r="C20" s="21">
        <v>5815550</v>
      </c>
      <c r="D20" s="21">
        <v>5955500</v>
      </c>
    </row>
    <row r="21" spans="1:4" ht="21.75" customHeight="1" x14ac:dyDescent="0.2">
      <c r="A21" s="20" t="s">
        <v>21</v>
      </c>
      <c r="B21" s="29" t="s">
        <v>22</v>
      </c>
      <c r="C21" s="21">
        <v>1659478</v>
      </c>
      <c r="D21" s="21">
        <v>1686061</v>
      </c>
    </row>
    <row r="22" spans="1:4" ht="21.75" customHeight="1" x14ac:dyDescent="0.2">
      <c r="A22" s="20" t="s">
        <v>51</v>
      </c>
      <c r="B22" s="29" t="s">
        <v>48</v>
      </c>
      <c r="C22" s="21">
        <v>2352</v>
      </c>
      <c r="D22" s="21">
        <v>2352</v>
      </c>
    </row>
    <row r="23" spans="1:4" s="24" customFormat="1" ht="30.75" customHeight="1" x14ac:dyDescent="0.2">
      <c r="A23" s="18" t="s">
        <v>23</v>
      </c>
      <c r="B23" s="28" t="s">
        <v>24</v>
      </c>
      <c r="C23" s="19">
        <v>5141</v>
      </c>
      <c r="D23" s="19">
        <v>5046</v>
      </c>
    </row>
    <row r="24" spans="1:4" ht="21" customHeight="1" x14ac:dyDescent="0.2">
      <c r="A24" s="20" t="s">
        <v>25</v>
      </c>
      <c r="B24" s="29" t="s">
        <v>26</v>
      </c>
      <c r="C24" s="21">
        <v>5020</v>
      </c>
      <c r="D24" s="21">
        <v>4922</v>
      </c>
    </row>
    <row r="25" spans="1:4" ht="21.75" customHeight="1" x14ac:dyDescent="0.2">
      <c r="A25" s="18" t="s">
        <v>45</v>
      </c>
      <c r="B25" s="28" t="s">
        <v>44</v>
      </c>
      <c r="C25" s="19">
        <v>239178</v>
      </c>
      <c r="D25" s="19">
        <v>238600</v>
      </c>
    </row>
    <row r="26" spans="1:4" s="24" customFormat="1" ht="50.25" customHeight="1" x14ac:dyDescent="0.2">
      <c r="A26" s="18" t="s">
        <v>27</v>
      </c>
      <c r="B26" s="28" t="s">
        <v>28</v>
      </c>
      <c r="C26" s="19">
        <f>SUM(C27:C35)</f>
        <v>36926</v>
      </c>
      <c r="D26" s="19">
        <f>SUM(D27:D35)</f>
        <v>36930</v>
      </c>
    </row>
    <row r="27" spans="1:4" ht="65.25" customHeight="1" x14ac:dyDescent="0.2">
      <c r="A27" s="20" t="s">
        <v>29</v>
      </c>
      <c r="B27" s="29" t="s">
        <v>77</v>
      </c>
      <c r="C27" s="21">
        <v>2300</v>
      </c>
      <c r="D27" s="21">
        <v>2300</v>
      </c>
    </row>
    <row r="28" spans="1:4" ht="84.75" customHeight="1" x14ac:dyDescent="0.2">
      <c r="A28" s="20" t="s">
        <v>30</v>
      </c>
      <c r="B28" s="30" t="s">
        <v>78</v>
      </c>
      <c r="C28" s="21">
        <v>9300</v>
      </c>
      <c r="D28" s="21">
        <v>9300</v>
      </c>
    </row>
    <row r="29" spans="1:4" ht="84.75" customHeight="1" x14ac:dyDescent="0.2">
      <c r="A29" s="20" t="s">
        <v>31</v>
      </c>
      <c r="B29" s="30" t="s">
        <v>47</v>
      </c>
      <c r="C29" s="21">
        <v>2260</v>
      </c>
      <c r="D29" s="21">
        <v>2260</v>
      </c>
    </row>
    <row r="30" spans="1:4" ht="47.25" x14ac:dyDescent="0.2">
      <c r="A30" s="20" t="s">
        <v>53</v>
      </c>
      <c r="B30" s="30" t="s">
        <v>54</v>
      </c>
      <c r="C30" s="21">
        <v>900</v>
      </c>
      <c r="D30" s="21">
        <v>900</v>
      </c>
    </row>
    <row r="31" spans="1:4" ht="129.75" customHeight="1" x14ac:dyDescent="0.2">
      <c r="A31" s="20" t="s">
        <v>61</v>
      </c>
      <c r="B31" s="31" t="s">
        <v>62</v>
      </c>
      <c r="C31" s="21">
        <v>4</v>
      </c>
      <c r="D31" s="21">
        <v>4</v>
      </c>
    </row>
    <row r="32" spans="1:4" ht="117" customHeight="1" x14ac:dyDescent="0.2">
      <c r="A32" s="20" t="s">
        <v>67</v>
      </c>
      <c r="B32" s="31" t="s">
        <v>68</v>
      </c>
      <c r="C32" s="21">
        <v>23</v>
      </c>
      <c r="D32" s="21">
        <v>23</v>
      </c>
    </row>
    <row r="33" spans="1:5" ht="52.9" customHeight="1" x14ac:dyDescent="0.2">
      <c r="A33" s="20" t="s">
        <v>32</v>
      </c>
      <c r="B33" s="30" t="s">
        <v>79</v>
      </c>
      <c r="C33" s="21">
        <v>22000</v>
      </c>
      <c r="D33" s="21">
        <v>22000</v>
      </c>
    </row>
    <row r="34" spans="1:5" ht="51" customHeight="1" x14ac:dyDescent="0.2">
      <c r="A34" s="20" t="s">
        <v>60</v>
      </c>
      <c r="B34" s="30" t="s">
        <v>63</v>
      </c>
      <c r="C34" s="21">
        <v>1</v>
      </c>
      <c r="D34" s="21">
        <v>1</v>
      </c>
    </row>
    <row r="35" spans="1:5" ht="100.5" customHeight="1" x14ac:dyDescent="0.2">
      <c r="A35" s="20" t="s">
        <v>81</v>
      </c>
      <c r="B35" s="30" t="s">
        <v>80</v>
      </c>
      <c r="C35" s="21">
        <v>138</v>
      </c>
      <c r="D35" s="21">
        <v>142</v>
      </c>
    </row>
    <row r="36" spans="1:5" s="24" customFormat="1" ht="31.5" x14ac:dyDescent="0.2">
      <c r="A36" s="18" t="s">
        <v>33</v>
      </c>
      <c r="B36" s="28" t="s">
        <v>34</v>
      </c>
      <c r="C36" s="19">
        <f>SUM(C37:C39)</f>
        <v>272415</v>
      </c>
      <c r="D36" s="19">
        <f>SUM(D37:D39)</f>
        <v>272451</v>
      </c>
    </row>
    <row r="37" spans="1:5" ht="18.75" customHeight="1" x14ac:dyDescent="0.2">
      <c r="A37" s="20" t="s">
        <v>35</v>
      </c>
      <c r="B37" s="29" t="s">
        <v>36</v>
      </c>
      <c r="C37" s="21">
        <v>24462</v>
      </c>
      <c r="D37" s="21">
        <v>24462</v>
      </c>
    </row>
    <row r="38" spans="1:5" ht="18.75" customHeight="1" x14ac:dyDescent="0.2">
      <c r="A38" s="20" t="s">
        <v>56</v>
      </c>
      <c r="B38" s="29" t="s">
        <v>55</v>
      </c>
      <c r="C38" s="21">
        <v>5795</v>
      </c>
      <c r="D38" s="21">
        <v>5831</v>
      </c>
    </row>
    <row r="39" spans="1:5" ht="18.75" customHeight="1" x14ac:dyDescent="0.2">
      <c r="A39" s="20" t="s">
        <v>37</v>
      </c>
      <c r="B39" s="29" t="s">
        <v>38</v>
      </c>
      <c r="C39" s="21">
        <v>242158</v>
      </c>
      <c r="D39" s="21">
        <v>242158</v>
      </c>
    </row>
    <row r="40" spans="1:5" s="24" customFormat="1" ht="31.5" x14ac:dyDescent="0.2">
      <c r="A40" s="18" t="s">
        <v>42</v>
      </c>
      <c r="B40" s="28" t="s">
        <v>52</v>
      </c>
      <c r="C40" s="19">
        <v>71968</v>
      </c>
      <c r="D40" s="19">
        <v>72179</v>
      </c>
    </row>
    <row r="41" spans="1:5" ht="18.75" customHeight="1" x14ac:dyDescent="0.2">
      <c r="A41" s="18" t="s">
        <v>49</v>
      </c>
      <c r="B41" s="28" t="s">
        <v>50</v>
      </c>
      <c r="C41" s="19">
        <v>956</v>
      </c>
      <c r="D41" s="19">
        <v>956</v>
      </c>
    </row>
    <row r="42" spans="1:5" ht="18.75" customHeight="1" x14ac:dyDescent="0.2">
      <c r="A42" s="18" t="s">
        <v>43</v>
      </c>
      <c r="B42" s="28" t="s">
        <v>46</v>
      </c>
      <c r="C42" s="19">
        <v>977103</v>
      </c>
      <c r="D42" s="19">
        <v>976982</v>
      </c>
    </row>
    <row r="43" spans="1:5" ht="18.75" customHeight="1" x14ac:dyDescent="0.2">
      <c r="A43" s="18" t="s">
        <v>69</v>
      </c>
      <c r="B43" s="28" t="s">
        <v>70</v>
      </c>
      <c r="C43" s="19">
        <v>19</v>
      </c>
      <c r="D43" s="19">
        <v>19</v>
      </c>
    </row>
    <row r="44" spans="1:5" s="24" customFormat="1" ht="18.75" customHeight="1" x14ac:dyDescent="0.2">
      <c r="A44" s="18" t="s">
        <v>39</v>
      </c>
      <c r="B44" s="28" t="s">
        <v>40</v>
      </c>
      <c r="C44" s="10">
        <f>SUM(C45:C125)</f>
        <v>19674872.399999999</v>
      </c>
      <c r="D44" s="10">
        <f>SUM(D45:D125)</f>
        <v>15940211.099999998</v>
      </c>
      <c r="E44" s="25"/>
    </row>
    <row r="45" spans="1:5" s="24" customFormat="1" ht="33.75" customHeight="1" x14ac:dyDescent="0.2">
      <c r="A45" s="20" t="s">
        <v>230</v>
      </c>
      <c r="B45" s="29" t="s">
        <v>231</v>
      </c>
      <c r="C45" s="2">
        <v>3832198.9</v>
      </c>
      <c r="D45" s="2"/>
      <c r="E45" s="25"/>
    </row>
    <row r="46" spans="1:5" ht="51" customHeight="1" x14ac:dyDescent="0.2">
      <c r="A46" s="7" t="s">
        <v>82</v>
      </c>
      <c r="B46" s="30" t="s">
        <v>83</v>
      </c>
      <c r="C46" s="2">
        <v>332.7</v>
      </c>
      <c r="D46" s="2">
        <v>332.7</v>
      </c>
    </row>
    <row r="47" spans="1:5" ht="84" customHeight="1" x14ac:dyDescent="0.2">
      <c r="A47" s="1" t="s">
        <v>84</v>
      </c>
      <c r="B47" s="32" t="s">
        <v>85</v>
      </c>
      <c r="C47" s="2">
        <v>6509.9</v>
      </c>
      <c r="D47" s="2">
        <v>7564.4</v>
      </c>
    </row>
    <row r="48" spans="1:5" ht="69" customHeight="1" x14ac:dyDescent="0.2">
      <c r="A48" s="1" t="s">
        <v>86</v>
      </c>
      <c r="B48" s="32" t="s">
        <v>87</v>
      </c>
      <c r="C48" s="2">
        <v>157511.9</v>
      </c>
      <c r="D48" s="2">
        <v>157511.9</v>
      </c>
    </row>
    <row r="49" spans="1:4" ht="67.5" customHeight="1" x14ac:dyDescent="0.2">
      <c r="A49" s="3" t="s">
        <v>88</v>
      </c>
      <c r="B49" s="30" t="s">
        <v>229</v>
      </c>
      <c r="C49" s="2">
        <v>1117984</v>
      </c>
      <c r="D49" s="2">
        <v>1180681</v>
      </c>
    </row>
    <row r="50" spans="1:4" ht="99.75" customHeight="1" x14ac:dyDescent="0.2">
      <c r="A50" s="3" t="s">
        <v>89</v>
      </c>
      <c r="B50" s="30" t="s">
        <v>90</v>
      </c>
      <c r="C50" s="2">
        <v>534.6</v>
      </c>
      <c r="D50" s="2">
        <v>583.20000000000005</v>
      </c>
    </row>
    <row r="51" spans="1:4" ht="68.25" customHeight="1" x14ac:dyDescent="0.2">
      <c r="A51" s="1" t="s">
        <v>91</v>
      </c>
      <c r="B51" s="32" t="s">
        <v>92</v>
      </c>
      <c r="C51" s="2">
        <v>10927.2</v>
      </c>
      <c r="D51" s="2">
        <v>12345.6</v>
      </c>
    </row>
    <row r="52" spans="1:4" ht="84" customHeight="1" x14ac:dyDescent="0.2">
      <c r="A52" s="1" t="s">
        <v>93</v>
      </c>
      <c r="B52" s="32" t="s">
        <v>207</v>
      </c>
      <c r="C52" s="2">
        <v>58399.7</v>
      </c>
      <c r="D52" s="2">
        <v>64301.7</v>
      </c>
    </row>
    <row r="53" spans="1:4" ht="117" customHeight="1" x14ac:dyDescent="0.2">
      <c r="A53" s="4" t="s">
        <v>94</v>
      </c>
      <c r="B53" s="33" t="s">
        <v>208</v>
      </c>
      <c r="C53" s="2">
        <v>95939.4</v>
      </c>
      <c r="D53" s="2">
        <v>428319.6</v>
      </c>
    </row>
    <row r="54" spans="1:4" ht="120" customHeight="1" x14ac:dyDescent="0.2">
      <c r="A54" s="4" t="s">
        <v>95</v>
      </c>
      <c r="B54" s="30" t="s">
        <v>209</v>
      </c>
      <c r="C54" s="2">
        <v>96390</v>
      </c>
      <c r="D54" s="2">
        <v>96390</v>
      </c>
    </row>
    <row r="55" spans="1:4" ht="85.5" customHeight="1" x14ac:dyDescent="0.2">
      <c r="A55" s="4" t="s">
        <v>96</v>
      </c>
      <c r="B55" s="30" t="s">
        <v>97</v>
      </c>
      <c r="C55" s="2">
        <v>57815.1</v>
      </c>
      <c r="D55" s="2">
        <v>103305</v>
      </c>
    </row>
    <row r="56" spans="1:4" ht="35.25" customHeight="1" x14ac:dyDescent="0.2">
      <c r="A56" s="4" t="s">
        <v>98</v>
      </c>
      <c r="B56" s="30" t="s">
        <v>210</v>
      </c>
      <c r="C56" s="2">
        <v>20716.400000000001</v>
      </c>
      <c r="D56" s="2">
        <v>61426.8</v>
      </c>
    </row>
    <row r="57" spans="1:4" ht="84.75" customHeight="1" x14ac:dyDescent="0.2">
      <c r="A57" s="5" t="s">
        <v>99</v>
      </c>
      <c r="B57" s="34" t="s">
        <v>100</v>
      </c>
      <c r="C57" s="6">
        <v>36114.6</v>
      </c>
      <c r="D57" s="6">
        <v>8552.2000000000007</v>
      </c>
    </row>
    <row r="58" spans="1:4" ht="38.25" customHeight="1" x14ac:dyDescent="0.2">
      <c r="A58" s="4" t="s">
        <v>101</v>
      </c>
      <c r="B58" s="30" t="s">
        <v>102</v>
      </c>
      <c r="C58" s="2">
        <v>40732.5</v>
      </c>
      <c r="D58" s="2">
        <v>40732.5</v>
      </c>
    </row>
    <row r="59" spans="1:4" ht="49.5" customHeight="1" x14ac:dyDescent="0.2">
      <c r="A59" s="5" t="s">
        <v>103</v>
      </c>
      <c r="B59" s="34" t="s">
        <v>211</v>
      </c>
      <c r="C59" s="6">
        <v>26450.799999999999</v>
      </c>
      <c r="D59" s="6">
        <v>26450.799999999999</v>
      </c>
    </row>
    <row r="60" spans="1:4" ht="63" x14ac:dyDescent="0.2">
      <c r="A60" s="3" t="s">
        <v>104</v>
      </c>
      <c r="B60" s="33" t="s">
        <v>105</v>
      </c>
      <c r="C60" s="2">
        <v>151676.6</v>
      </c>
      <c r="D60" s="2">
        <v>105294.6</v>
      </c>
    </row>
    <row r="61" spans="1:4" ht="35.25" customHeight="1" x14ac:dyDescent="0.2">
      <c r="A61" s="5" t="s">
        <v>106</v>
      </c>
      <c r="B61" s="33" t="s">
        <v>107</v>
      </c>
      <c r="C61" s="2"/>
      <c r="D61" s="2">
        <v>20371.3</v>
      </c>
    </row>
    <row r="62" spans="1:4" ht="51.75" customHeight="1" x14ac:dyDescent="0.2">
      <c r="A62" s="3" t="s">
        <v>108</v>
      </c>
      <c r="B62" s="33" t="s">
        <v>109</v>
      </c>
      <c r="C62" s="2">
        <v>9383.4</v>
      </c>
      <c r="D62" s="2"/>
    </row>
    <row r="63" spans="1:4" ht="65.25" customHeight="1" x14ac:dyDescent="0.2">
      <c r="A63" s="3" t="s">
        <v>110</v>
      </c>
      <c r="B63" s="33" t="s">
        <v>111</v>
      </c>
      <c r="C63" s="2">
        <v>8921.7000000000007</v>
      </c>
      <c r="D63" s="2">
        <v>10406.6</v>
      </c>
    </row>
    <row r="64" spans="1:4" ht="67.5" customHeight="1" x14ac:dyDescent="0.2">
      <c r="A64" s="5" t="s">
        <v>112</v>
      </c>
      <c r="B64" s="34" t="s">
        <v>212</v>
      </c>
      <c r="C64" s="6">
        <v>207426.3</v>
      </c>
      <c r="D64" s="6"/>
    </row>
    <row r="65" spans="1:4" ht="68.25" customHeight="1" x14ac:dyDescent="0.2">
      <c r="A65" s="3" t="s">
        <v>113</v>
      </c>
      <c r="B65" s="33" t="s">
        <v>114</v>
      </c>
      <c r="C65" s="2">
        <v>56140.5</v>
      </c>
      <c r="D65" s="2"/>
    </row>
    <row r="66" spans="1:4" ht="54" customHeight="1" x14ac:dyDescent="0.2">
      <c r="A66" s="3" t="s">
        <v>115</v>
      </c>
      <c r="B66" s="33" t="s">
        <v>116</v>
      </c>
      <c r="C66" s="2">
        <v>320217.8</v>
      </c>
      <c r="D66" s="2">
        <v>214621.3</v>
      </c>
    </row>
    <row r="67" spans="1:4" ht="53.25" customHeight="1" x14ac:dyDescent="0.2">
      <c r="A67" s="3" t="s">
        <v>117</v>
      </c>
      <c r="B67" s="33" t="s">
        <v>118</v>
      </c>
      <c r="C67" s="2">
        <v>19111.3</v>
      </c>
      <c r="D67" s="2">
        <v>12455.3</v>
      </c>
    </row>
    <row r="68" spans="1:4" ht="146.25" customHeight="1" x14ac:dyDescent="0.2">
      <c r="A68" s="3" t="s">
        <v>119</v>
      </c>
      <c r="B68" s="33" t="s">
        <v>232</v>
      </c>
      <c r="C68" s="2">
        <v>1197</v>
      </c>
      <c r="D68" s="2"/>
    </row>
    <row r="69" spans="1:4" ht="83.25" customHeight="1" x14ac:dyDescent="0.2">
      <c r="A69" s="3" t="s">
        <v>120</v>
      </c>
      <c r="B69" s="32" t="s">
        <v>213</v>
      </c>
      <c r="C69" s="2">
        <v>2430</v>
      </c>
      <c r="D69" s="2">
        <v>10530</v>
      </c>
    </row>
    <row r="70" spans="1:4" ht="36" customHeight="1" x14ac:dyDescent="0.2">
      <c r="A70" s="3" t="s">
        <v>121</v>
      </c>
      <c r="B70" s="33" t="s">
        <v>122</v>
      </c>
      <c r="C70" s="2">
        <v>70060.800000000003</v>
      </c>
      <c r="D70" s="2">
        <v>107124</v>
      </c>
    </row>
    <row r="71" spans="1:4" ht="39" customHeight="1" x14ac:dyDescent="0.2">
      <c r="A71" s="3" t="s">
        <v>123</v>
      </c>
      <c r="B71" s="33" t="s">
        <v>124</v>
      </c>
      <c r="C71" s="2">
        <v>5335</v>
      </c>
      <c r="D71" s="2">
        <v>5335</v>
      </c>
    </row>
    <row r="72" spans="1:4" ht="82.5" customHeight="1" x14ac:dyDescent="0.2">
      <c r="A72" s="3" t="s">
        <v>125</v>
      </c>
      <c r="B72" s="33" t="s">
        <v>214</v>
      </c>
      <c r="C72" s="2">
        <v>2806.1</v>
      </c>
      <c r="D72" s="2">
        <v>5488.1</v>
      </c>
    </row>
    <row r="73" spans="1:4" ht="51" customHeight="1" x14ac:dyDescent="0.2">
      <c r="A73" s="3" t="s">
        <v>126</v>
      </c>
      <c r="B73" s="33" t="s">
        <v>215</v>
      </c>
      <c r="C73" s="2">
        <v>3294391.9</v>
      </c>
      <c r="D73" s="2">
        <v>3563719.2</v>
      </c>
    </row>
    <row r="74" spans="1:4" ht="68.25" customHeight="1" x14ac:dyDescent="0.2">
      <c r="A74" s="3" t="s">
        <v>127</v>
      </c>
      <c r="B74" s="33" t="s">
        <v>128</v>
      </c>
      <c r="C74" s="2">
        <v>721098.6</v>
      </c>
      <c r="D74" s="2">
        <v>742885.1</v>
      </c>
    </row>
    <row r="75" spans="1:4" ht="87.75" customHeight="1" x14ac:dyDescent="0.2">
      <c r="A75" s="3" t="s">
        <v>129</v>
      </c>
      <c r="B75" s="30" t="s">
        <v>130</v>
      </c>
      <c r="C75" s="2">
        <v>995106.2</v>
      </c>
      <c r="D75" s="2">
        <v>549034.6</v>
      </c>
    </row>
    <row r="76" spans="1:4" ht="84" customHeight="1" x14ac:dyDescent="0.2">
      <c r="A76" s="3" t="s">
        <v>131</v>
      </c>
      <c r="B76" s="30" t="s">
        <v>132</v>
      </c>
      <c r="C76" s="2">
        <v>28446.799999999999</v>
      </c>
      <c r="D76" s="2">
        <v>28446.799999999999</v>
      </c>
    </row>
    <row r="77" spans="1:4" ht="69" customHeight="1" x14ac:dyDescent="0.2">
      <c r="A77" s="3" t="s">
        <v>133</v>
      </c>
      <c r="B77" s="30" t="s">
        <v>134</v>
      </c>
      <c r="C77" s="2">
        <v>250927.7</v>
      </c>
      <c r="D77" s="2">
        <v>258811.2</v>
      </c>
    </row>
    <row r="78" spans="1:4" ht="69" customHeight="1" x14ac:dyDescent="0.2">
      <c r="A78" s="3" t="s">
        <v>135</v>
      </c>
      <c r="B78" s="30" t="s">
        <v>136</v>
      </c>
      <c r="C78" s="2">
        <v>6170.7</v>
      </c>
      <c r="D78" s="2">
        <v>5915.6</v>
      </c>
    </row>
    <row r="79" spans="1:4" ht="78.75" x14ac:dyDescent="0.2">
      <c r="A79" s="3" t="s">
        <v>137</v>
      </c>
      <c r="B79" s="30" t="s">
        <v>216</v>
      </c>
      <c r="C79" s="2">
        <v>5016.5</v>
      </c>
      <c r="D79" s="2">
        <v>4961.8</v>
      </c>
    </row>
    <row r="80" spans="1:4" ht="69" customHeight="1" x14ac:dyDescent="0.2">
      <c r="A80" s="5" t="s">
        <v>138</v>
      </c>
      <c r="B80" s="34" t="s">
        <v>217</v>
      </c>
      <c r="C80" s="6">
        <v>20784.900000000001</v>
      </c>
      <c r="D80" s="6">
        <v>20784.900000000001</v>
      </c>
    </row>
    <row r="81" spans="1:4" ht="51.75" customHeight="1" x14ac:dyDescent="0.2">
      <c r="A81" s="3" t="s">
        <v>139</v>
      </c>
      <c r="B81" s="30" t="s">
        <v>140</v>
      </c>
      <c r="C81" s="2">
        <v>209455</v>
      </c>
      <c r="D81" s="2">
        <v>262544</v>
      </c>
    </row>
    <row r="82" spans="1:4" ht="66.75" customHeight="1" x14ac:dyDescent="0.2">
      <c r="A82" s="3" t="s">
        <v>141</v>
      </c>
      <c r="B82" s="30" t="s">
        <v>142</v>
      </c>
      <c r="C82" s="2">
        <v>25929</v>
      </c>
      <c r="D82" s="2">
        <v>36611.9</v>
      </c>
    </row>
    <row r="83" spans="1:4" ht="53.25" customHeight="1" x14ac:dyDescent="0.2">
      <c r="A83" s="1" t="s">
        <v>143</v>
      </c>
      <c r="B83" s="32" t="s">
        <v>228</v>
      </c>
      <c r="C83" s="2">
        <v>27018.9</v>
      </c>
      <c r="D83" s="2">
        <v>26798.3</v>
      </c>
    </row>
    <row r="84" spans="1:4" ht="66" customHeight="1" x14ac:dyDescent="0.2">
      <c r="A84" s="1" t="s">
        <v>144</v>
      </c>
      <c r="B84" s="32" t="s">
        <v>145</v>
      </c>
      <c r="C84" s="2">
        <v>445278.7</v>
      </c>
      <c r="D84" s="2">
        <v>445278.7</v>
      </c>
    </row>
    <row r="85" spans="1:4" ht="53.25" customHeight="1" x14ac:dyDescent="0.2">
      <c r="A85" s="1" t="s">
        <v>146</v>
      </c>
      <c r="B85" s="32" t="s">
        <v>147</v>
      </c>
      <c r="C85" s="2">
        <v>422712.8</v>
      </c>
      <c r="D85" s="2">
        <v>422712.8</v>
      </c>
    </row>
    <row r="86" spans="1:4" ht="54" customHeight="1" x14ac:dyDescent="0.2">
      <c r="A86" s="3" t="s">
        <v>148</v>
      </c>
      <c r="B86" s="33" t="s">
        <v>149</v>
      </c>
      <c r="C86" s="2">
        <v>6404.1</v>
      </c>
      <c r="D86" s="2">
        <v>4517.2</v>
      </c>
    </row>
    <row r="87" spans="1:4" ht="35.25" customHeight="1" x14ac:dyDescent="0.2">
      <c r="A87" s="7" t="s">
        <v>150</v>
      </c>
      <c r="B87" s="30" t="s">
        <v>151</v>
      </c>
      <c r="C87" s="2">
        <v>73351.100000000006</v>
      </c>
      <c r="D87" s="2">
        <v>122604.6</v>
      </c>
    </row>
    <row r="88" spans="1:4" ht="63" x14ac:dyDescent="0.2">
      <c r="A88" s="7" t="s">
        <v>152</v>
      </c>
      <c r="B88" s="30" t="s">
        <v>153</v>
      </c>
      <c r="C88" s="2">
        <v>146342.29999999999</v>
      </c>
      <c r="D88" s="2">
        <v>228969.1</v>
      </c>
    </row>
    <row r="89" spans="1:4" ht="87.75" customHeight="1" x14ac:dyDescent="0.2">
      <c r="A89" s="7" t="s">
        <v>154</v>
      </c>
      <c r="B89" s="30" t="s">
        <v>227</v>
      </c>
      <c r="C89" s="2">
        <v>340210.2</v>
      </c>
      <c r="D89" s="2">
        <v>121656.3</v>
      </c>
    </row>
    <row r="90" spans="1:4" ht="54" customHeight="1" x14ac:dyDescent="0.2">
      <c r="A90" s="7" t="s">
        <v>155</v>
      </c>
      <c r="B90" s="30" t="s">
        <v>156</v>
      </c>
      <c r="C90" s="2">
        <v>37619.599999999999</v>
      </c>
      <c r="D90" s="2">
        <v>45473.3</v>
      </c>
    </row>
    <row r="91" spans="1:4" ht="53.25" customHeight="1" x14ac:dyDescent="0.2">
      <c r="A91" s="7" t="s">
        <v>157</v>
      </c>
      <c r="B91" s="30" t="s">
        <v>158</v>
      </c>
      <c r="C91" s="2">
        <v>403104.6</v>
      </c>
      <c r="D91" s="2">
        <v>447894</v>
      </c>
    </row>
    <row r="92" spans="1:4" ht="72.75" customHeight="1" x14ac:dyDescent="0.2">
      <c r="A92" s="7" t="s">
        <v>159</v>
      </c>
      <c r="B92" s="30" t="s">
        <v>160</v>
      </c>
      <c r="C92" s="2">
        <v>148823.4</v>
      </c>
      <c r="D92" s="2">
        <v>148823.4</v>
      </c>
    </row>
    <row r="93" spans="1:4" ht="37.5" customHeight="1" x14ac:dyDescent="0.2">
      <c r="A93" s="4"/>
      <c r="B93" s="30" t="s">
        <v>161</v>
      </c>
      <c r="C93" s="2">
        <v>4200</v>
      </c>
      <c r="D93" s="2">
        <v>5600</v>
      </c>
    </row>
    <row r="94" spans="1:4" ht="54.75" customHeight="1" x14ac:dyDescent="0.2">
      <c r="A94" s="7"/>
      <c r="B94" s="30" t="s">
        <v>162</v>
      </c>
      <c r="C94" s="2"/>
      <c r="D94" s="2">
        <v>162423.20000000001</v>
      </c>
    </row>
    <row r="95" spans="1:4" ht="68.25" customHeight="1" x14ac:dyDescent="0.2">
      <c r="A95" s="3"/>
      <c r="B95" s="31" t="s">
        <v>163</v>
      </c>
      <c r="C95" s="2"/>
      <c r="D95" s="2">
        <v>76842.3</v>
      </c>
    </row>
    <row r="96" spans="1:4" ht="84" customHeight="1" x14ac:dyDescent="0.2">
      <c r="A96" s="3"/>
      <c r="B96" s="33" t="s">
        <v>164</v>
      </c>
      <c r="C96" s="2">
        <v>7272.3</v>
      </c>
      <c r="D96" s="2">
        <v>7421.7</v>
      </c>
    </row>
    <row r="97" spans="1:4" ht="33" customHeight="1" x14ac:dyDescent="0.2">
      <c r="A97" s="5"/>
      <c r="B97" s="34" t="s">
        <v>165</v>
      </c>
      <c r="C97" s="6">
        <v>14000</v>
      </c>
      <c r="D97" s="6">
        <v>20000</v>
      </c>
    </row>
    <row r="98" spans="1:4" ht="54.75" customHeight="1" x14ac:dyDescent="0.2">
      <c r="A98" s="3"/>
      <c r="B98" s="33" t="s">
        <v>166</v>
      </c>
      <c r="C98" s="2">
        <v>963.2</v>
      </c>
      <c r="D98" s="2">
        <v>963.2</v>
      </c>
    </row>
    <row r="99" spans="1:4" ht="54" customHeight="1" x14ac:dyDescent="0.2">
      <c r="A99" s="3"/>
      <c r="B99" s="33" t="s">
        <v>167</v>
      </c>
      <c r="C99" s="2"/>
      <c r="D99" s="2">
        <v>94795.1</v>
      </c>
    </row>
    <row r="100" spans="1:4" ht="71.25" customHeight="1" x14ac:dyDescent="0.2">
      <c r="A100" s="5"/>
      <c r="B100" s="30" t="s">
        <v>168</v>
      </c>
      <c r="C100" s="6">
        <v>66327.7</v>
      </c>
      <c r="D100" s="6">
        <v>77004.7</v>
      </c>
    </row>
    <row r="101" spans="1:4" ht="70.5" customHeight="1" x14ac:dyDescent="0.2">
      <c r="A101" s="5"/>
      <c r="B101" s="30" t="s">
        <v>169</v>
      </c>
      <c r="C101" s="6"/>
      <c r="D101" s="6">
        <v>109.3</v>
      </c>
    </row>
    <row r="102" spans="1:4" ht="36.75" customHeight="1" x14ac:dyDescent="0.2">
      <c r="A102" s="5"/>
      <c r="B102" s="34" t="s">
        <v>170</v>
      </c>
      <c r="C102" s="6">
        <v>151618.9</v>
      </c>
      <c r="D102" s="6">
        <v>37787</v>
      </c>
    </row>
    <row r="103" spans="1:4" ht="69.75" customHeight="1" x14ac:dyDescent="0.2">
      <c r="A103" s="5" t="s">
        <v>171</v>
      </c>
      <c r="B103" s="32" t="s">
        <v>218</v>
      </c>
      <c r="C103" s="6">
        <v>28383.599999999999</v>
      </c>
      <c r="D103" s="6">
        <v>29332.9</v>
      </c>
    </row>
    <row r="104" spans="1:4" ht="67.5" customHeight="1" x14ac:dyDescent="0.2">
      <c r="A104" s="5" t="s">
        <v>172</v>
      </c>
      <c r="B104" s="32" t="s">
        <v>173</v>
      </c>
      <c r="C104" s="6">
        <v>562.79999999999995</v>
      </c>
      <c r="D104" s="6">
        <v>241.1</v>
      </c>
    </row>
    <row r="105" spans="1:4" ht="49.5" customHeight="1" x14ac:dyDescent="0.2">
      <c r="A105" s="8" t="s">
        <v>174</v>
      </c>
      <c r="B105" s="35" t="s">
        <v>175</v>
      </c>
      <c r="C105" s="6">
        <v>8287.1</v>
      </c>
      <c r="D105" s="6">
        <v>8265.2000000000007</v>
      </c>
    </row>
    <row r="106" spans="1:4" ht="66.75" customHeight="1" x14ac:dyDescent="0.2">
      <c r="A106" s="5" t="s">
        <v>176</v>
      </c>
      <c r="B106" s="32" t="s">
        <v>220</v>
      </c>
      <c r="C106" s="6">
        <v>14476.3</v>
      </c>
      <c r="D106" s="6">
        <v>14749.3</v>
      </c>
    </row>
    <row r="107" spans="1:4" ht="85.5" customHeight="1" x14ac:dyDescent="0.2">
      <c r="A107" s="5" t="s">
        <v>177</v>
      </c>
      <c r="B107" s="32" t="s">
        <v>221</v>
      </c>
      <c r="C107" s="6">
        <v>25737.8</v>
      </c>
      <c r="D107" s="6">
        <v>25751.599999999999</v>
      </c>
    </row>
    <row r="108" spans="1:4" ht="82.5" customHeight="1" x14ac:dyDescent="0.2">
      <c r="A108" s="3" t="s">
        <v>178</v>
      </c>
      <c r="B108" s="32" t="s">
        <v>219</v>
      </c>
      <c r="C108" s="2">
        <v>78193</v>
      </c>
      <c r="D108" s="2">
        <v>81321.600000000006</v>
      </c>
    </row>
    <row r="109" spans="1:4" ht="110.25" x14ac:dyDescent="0.2">
      <c r="A109" s="5" t="s">
        <v>179</v>
      </c>
      <c r="B109" s="32" t="s">
        <v>222</v>
      </c>
      <c r="C109" s="6">
        <v>170.7</v>
      </c>
      <c r="D109" s="6">
        <v>176.7</v>
      </c>
    </row>
    <row r="110" spans="1:4" ht="54" customHeight="1" x14ac:dyDescent="0.2">
      <c r="A110" s="3" t="s">
        <v>180</v>
      </c>
      <c r="B110" s="32" t="s">
        <v>181</v>
      </c>
      <c r="C110" s="2">
        <v>1110039.3</v>
      </c>
      <c r="D110" s="2">
        <v>1110039.3</v>
      </c>
    </row>
    <row r="111" spans="1:4" ht="100.5" customHeight="1" x14ac:dyDescent="0.2">
      <c r="A111" s="3" t="s">
        <v>182</v>
      </c>
      <c r="B111" s="32" t="s">
        <v>223</v>
      </c>
      <c r="C111" s="6">
        <v>824870.40000000002</v>
      </c>
      <c r="D111" s="6">
        <v>824870.40000000002</v>
      </c>
    </row>
    <row r="112" spans="1:4" ht="37.5" customHeight="1" x14ac:dyDescent="0.2">
      <c r="A112" s="5" t="s">
        <v>183</v>
      </c>
      <c r="B112" s="32" t="s">
        <v>184</v>
      </c>
      <c r="C112" s="6">
        <v>51093.4</v>
      </c>
      <c r="D112" s="6">
        <v>51093.4</v>
      </c>
    </row>
    <row r="113" spans="1:4" ht="84" customHeight="1" x14ac:dyDescent="0.2">
      <c r="A113" s="3" t="s">
        <v>185</v>
      </c>
      <c r="B113" s="32" t="s">
        <v>186</v>
      </c>
      <c r="C113" s="6">
        <v>3583</v>
      </c>
      <c r="D113" s="6">
        <v>8190.3</v>
      </c>
    </row>
    <row r="114" spans="1:4" ht="114.75" customHeight="1" x14ac:dyDescent="0.2">
      <c r="A114" s="5" t="s">
        <v>187</v>
      </c>
      <c r="B114" s="32" t="s">
        <v>188</v>
      </c>
      <c r="C114" s="2">
        <v>278331.8</v>
      </c>
      <c r="D114" s="2">
        <v>288108</v>
      </c>
    </row>
    <row r="115" spans="1:4" ht="54" customHeight="1" x14ac:dyDescent="0.2">
      <c r="A115" s="3" t="s">
        <v>189</v>
      </c>
      <c r="B115" s="32" t="s">
        <v>226</v>
      </c>
      <c r="C115" s="6">
        <v>1560573.1</v>
      </c>
      <c r="D115" s="6">
        <v>1665088.2</v>
      </c>
    </row>
    <row r="116" spans="1:4" ht="36" customHeight="1" x14ac:dyDescent="0.2">
      <c r="A116" s="3" t="s">
        <v>190</v>
      </c>
      <c r="B116" s="32" t="s">
        <v>191</v>
      </c>
      <c r="C116" s="6">
        <v>106554</v>
      </c>
      <c r="D116" s="6">
        <v>110355</v>
      </c>
    </row>
    <row r="117" spans="1:4" ht="51.75" customHeight="1" x14ac:dyDescent="0.2">
      <c r="A117" s="3" t="s">
        <v>192</v>
      </c>
      <c r="B117" s="32" t="s">
        <v>193</v>
      </c>
      <c r="C117" s="6">
        <v>94579.1</v>
      </c>
      <c r="D117" s="6">
        <v>94579.1</v>
      </c>
    </row>
    <row r="118" spans="1:4" ht="69" customHeight="1" x14ac:dyDescent="0.2">
      <c r="A118" s="3" t="s">
        <v>194</v>
      </c>
      <c r="B118" s="32" t="s">
        <v>195</v>
      </c>
      <c r="C118" s="6">
        <v>68918.7</v>
      </c>
      <c r="D118" s="6"/>
    </row>
    <row r="119" spans="1:4" ht="68.25" customHeight="1" x14ac:dyDescent="0.2">
      <c r="A119" s="3" t="s">
        <v>196</v>
      </c>
      <c r="B119" s="32" t="s">
        <v>197</v>
      </c>
      <c r="C119" s="6">
        <v>95113.9</v>
      </c>
      <c r="D119" s="6"/>
    </row>
    <row r="120" spans="1:4" ht="226.5" customHeight="1" x14ac:dyDescent="0.2">
      <c r="A120" s="3" t="s">
        <v>198</v>
      </c>
      <c r="B120" s="32" t="s">
        <v>224</v>
      </c>
      <c r="C120" s="6">
        <v>3369.7</v>
      </c>
      <c r="D120" s="6"/>
    </row>
    <row r="121" spans="1:4" ht="82.5" customHeight="1" x14ac:dyDescent="0.2">
      <c r="A121" s="5" t="s">
        <v>199</v>
      </c>
      <c r="B121" s="32" t="s">
        <v>200</v>
      </c>
      <c r="C121" s="6">
        <v>925780.6</v>
      </c>
      <c r="D121" s="6">
        <v>976089.9</v>
      </c>
    </row>
    <row r="122" spans="1:4" ht="69.75" customHeight="1" x14ac:dyDescent="0.2">
      <c r="A122" s="5" t="s">
        <v>201</v>
      </c>
      <c r="B122" s="32" t="s">
        <v>202</v>
      </c>
      <c r="C122" s="6">
        <v>6088.4</v>
      </c>
      <c r="D122" s="6"/>
    </row>
    <row r="123" spans="1:4" ht="82.5" customHeight="1" x14ac:dyDescent="0.2">
      <c r="A123" s="5" t="s">
        <v>203</v>
      </c>
      <c r="B123" s="32" t="s">
        <v>225</v>
      </c>
      <c r="C123" s="6">
        <v>28020.9</v>
      </c>
      <c r="D123" s="6"/>
    </row>
    <row r="124" spans="1:4" ht="83.25" customHeight="1" x14ac:dyDescent="0.2">
      <c r="A124" s="3" t="s">
        <v>204</v>
      </c>
      <c r="B124" s="32" t="s">
        <v>205</v>
      </c>
      <c r="C124" s="6">
        <v>401.6</v>
      </c>
      <c r="D124" s="6">
        <v>446.2</v>
      </c>
    </row>
    <row r="125" spans="1:4" ht="68.25" customHeight="1" x14ac:dyDescent="0.2">
      <c r="A125" s="5"/>
      <c r="B125" s="30" t="s">
        <v>206</v>
      </c>
      <c r="C125" s="2">
        <v>95903.9</v>
      </c>
      <c r="D125" s="2"/>
    </row>
    <row r="126" spans="1:4" s="24" customFormat="1" ht="24.75" customHeight="1" x14ac:dyDescent="0.2">
      <c r="A126" s="9"/>
      <c r="B126" s="36" t="s">
        <v>41</v>
      </c>
      <c r="C126" s="10">
        <f>C10+C44</f>
        <v>90063660.400000006</v>
      </c>
      <c r="D126" s="10">
        <f>D10+D44</f>
        <v>89338148.099999994</v>
      </c>
    </row>
    <row r="131" spans="2:2" x14ac:dyDescent="0.25">
      <c r="B131" s="26" t="s">
        <v>233</v>
      </c>
    </row>
  </sheetData>
  <mergeCells count="5">
    <mergeCell ref="B1:D1"/>
    <mergeCell ref="B2:D2"/>
    <mergeCell ref="B3:D3"/>
    <mergeCell ref="B4:D4"/>
    <mergeCell ref="A7:D7"/>
  </mergeCells>
  <printOptions horizontalCentered="1"/>
  <pageMargins left="1.1811023622047245" right="0.59055118110236227" top="0.78740157480314965" bottom="0.78740157480314965" header="0.19685039370078741" footer="0"/>
  <pageSetup paperSize="9" scale="71" firstPageNumber="10" fitToHeight="0" orientation="portrait" r:id="rId1"/>
  <headerFooter differentFirst="1" scaleWithDoc="0"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 1 таблица 2</vt:lpstr>
      <vt:lpstr>'приложение 1 таблица 2'!Заголовки_для_печати</vt:lpstr>
      <vt:lpstr>'приложение 1 таблица 2'!Область_печати</vt:lpstr>
    </vt:vector>
  </TitlesOfParts>
  <Company>MinFin UR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yushkova</dc:creator>
  <cp:lastModifiedBy>Volkova</cp:lastModifiedBy>
  <cp:lastPrinted>2021-10-27T14:53:51Z</cp:lastPrinted>
  <dcterms:created xsi:type="dcterms:W3CDTF">2008-09-22T12:52:04Z</dcterms:created>
  <dcterms:modified xsi:type="dcterms:W3CDTF">2021-10-27T14:53:54Z</dcterms:modified>
</cp:coreProperties>
</file>